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<sst xmlns="http://schemas.openxmlformats.org/spreadsheetml/2006/main" count="43" uniqueCount="19">
  <si>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</si>
  <si>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</si>
  <si>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</si>
  <si>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</si>
  <si>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</si>
  <si>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</si>
  <si>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</si>
  <si>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</si>
  <si>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</si>
  <si>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</si>
  <si>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</si>
  <si>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</si>
  <si>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</si>
  <si>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</si>
  <si>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</si>
  <si>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</si>
  <si>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</si>
  <si>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</si>
  <si>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ΙΟΥΝΙΟ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</si>
</sst>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Ιούνιο του 2020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S25" sqref="S25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183</v>
      </c>
      <c r="C5" s="35">
        <f>B5/B10</f>
        <v>0.005873290968611593</v>
      </c>
      <c r="D5" s="36">
        <v>5</v>
      </c>
      <c r="E5" s="35">
        <f>D5/D10</f>
        <v>0.04132231404958678</v>
      </c>
      <c r="F5" s="37">
        <v>20</v>
      </c>
      <c r="G5" s="35">
        <f>F5/F10</f>
        <v>0.01141552511415525</v>
      </c>
      <c r="H5" s="37">
        <v>20</v>
      </c>
      <c r="I5" s="35">
        <f>H5/H10</f>
        <v>0.004767580452920143</v>
      </c>
      <c r="J5" s="37">
        <v>51</v>
      </c>
      <c r="K5" s="35">
        <f>J5/J10</f>
        <v>0.005858701895462378</v>
      </c>
      <c r="L5" s="37">
        <v>40</v>
      </c>
      <c r="M5" s="35">
        <f>L5/L10</f>
        <v>0.005991611743559017</v>
      </c>
      <c r="N5" s="37">
        <v>29</v>
      </c>
      <c r="O5" s="35">
        <f>N5/N10</f>
        <v>0.0044444444444444444</v>
      </c>
      <c r="P5" s="37">
        <v>16</v>
      </c>
      <c r="Q5" s="35">
        <f>P5/P10</f>
        <v>0.005481329222336417</v>
      </c>
      <c r="R5" s="37">
        <v>2</v>
      </c>
      <c r="S5" s="21">
        <f>R5/R10</f>
        <v>0.007547169811320755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7247</v>
      </c>
      <c r="C6" s="35">
        <f>B6/B10</f>
        <v>0.23258874125425252</v>
      </c>
      <c r="D6" s="36">
        <v>58</v>
      </c>
      <c r="E6" s="35">
        <f>D6/D10</f>
        <v>0.4793388429752066</v>
      </c>
      <c r="F6" s="37">
        <v>404</v>
      </c>
      <c r="G6" s="35">
        <f>F6/F10</f>
        <v>0.23059360730593606</v>
      </c>
      <c r="H6" s="37">
        <v>636</v>
      </c>
      <c r="I6" s="35">
        <f>H6/H10</f>
        <v>0.15160905840286054</v>
      </c>
      <c r="J6" s="37">
        <v>1578</v>
      </c>
      <c r="K6" s="35">
        <f>J6/J10</f>
        <v>0.18127512923607123</v>
      </c>
      <c r="L6" s="37">
        <v>1687</v>
      </c>
      <c r="M6" s="35">
        <f>L6/L10</f>
        <v>0.25269622528460156</v>
      </c>
      <c r="N6" s="37">
        <v>1841</v>
      </c>
      <c r="O6" s="35">
        <f>N6/N10</f>
        <v>0.2821455938697318</v>
      </c>
      <c r="P6" s="37">
        <v>946</v>
      </c>
      <c r="Q6" s="35">
        <f>P6/P10</f>
        <v>0.32408359027064065</v>
      </c>
      <c r="R6" s="37">
        <v>97</v>
      </c>
      <c r="S6" s="21">
        <f>R6/R10</f>
        <v>0.3660377358490566</v>
      </c>
      <c r="T6" s="11"/>
      <c r="U6" s="11"/>
      <c r="V6" s="25">
        <v>2020</v>
      </c>
      <c r="W6" s="28">
        <f>D10</f>
        <v>121</v>
      </c>
      <c r="X6" s="28">
        <f>F10</f>
        <v>1752</v>
      </c>
      <c r="Y6" s="28">
        <f>H10</f>
        <v>4195</v>
      </c>
      <c r="Z6" s="28">
        <f>J10</f>
        <v>8705</v>
      </c>
      <c r="AA6" s="28">
        <f>L10</f>
        <v>6676</v>
      </c>
      <c r="AB6" s="28">
        <f>N10</f>
        <v>6525</v>
      </c>
      <c r="AC6" s="28">
        <f>P10</f>
        <v>2919</v>
      </c>
      <c r="AD6" s="27">
        <f>R10</f>
        <v>265</v>
      </c>
      <c r="AE6" s="6"/>
    </row>
    <row r="7" spans="1:21" ht="15">
      <c r="A7" s="4" t="s">
        <v>11</v>
      </c>
      <c r="B7" s="34">
        <f t="shared" si="0"/>
        <v>11927</v>
      </c>
      <c r="C7" s="35">
        <f>B7/B10</f>
        <v>0.3827909365171064</v>
      </c>
      <c r="D7" s="36">
        <v>42</v>
      </c>
      <c r="E7" s="35">
        <f>D7/D10</f>
        <v>0.34710743801652894</v>
      </c>
      <c r="F7" s="37">
        <v>734</v>
      </c>
      <c r="G7" s="35">
        <f>F7/F10</f>
        <v>0.4189497716894977</v>
      </c>
      <c r="H7" s="37">
        <v>1298</v>
      </c>
      <c r="I7" s="35">
        <f>H7/H10</f>
        <v>0.30941597139451726</v>
      </c>
      <c r="J7" s="37">
        <v>2723</v>
      </c>
      <c r="K7" s="35">
        <f>J7/J10</f>
        <v>0.3128087306145893</v>
      </c>
      <c r="L7" s="37">
        <v>2799</v>
      </c>
      <c r="M7" s="35">
        <f>L7/L10</f>
        <v>0.41926303175554225</v>
      </c>
      <c r="N7" s="37">
        <v>3016</v>
      </c>
      <c r="O7" s="35">
        <f>N7/N10</f>
        <v>0.4622222222222222</v>
      </c>
      <c r="P7" s="37">
        <v>1209</v>
      </c>
      <c r="Q7" s="35">
        <f>P7/P10</f>
        <v>0.4141829393627955</v>
      </c>
      <c r="R7" s="37">
        <v>106</v>
      </c>
      <c r="S7" s="21">
        <f>R7/R10</f>
        <v>0.4</v>
      </c>
      <c r="T7" s="11"/>
      <c r="U7" s="11"/>
    </row>
    <row r="8" spans="1:25" ht="15">
      <c r="A8" s="4" t="s">
        <v>12</v>
      </c>
      <c r="B8" s="34">
        <f t="shared" si="0"/>
        <v>2590</v>
      </c>
      <c r="C8" s="35">
        <f>B8/B10</f>
        <v>0.08312471917324604</v>
      </c>
      <c r="D8" s="36">
        <v>15</v>
      </c>
      <c r="E8" s="35">
        <f>D8/D10</f>
        <v>0.12396694214876033</v>
      </c>
      <c r="F8" s="37">
        <v>296</v>
      </c>
      <c r="G8" s="35">
        <f>F8/F10</f>
        <v>0.1689497716894977</v>
      </c>
      <c r="H8" s="37">
        <v>373</v>
      </c>
      <c r="I8" s="35">
        <f>H8/H10</f>
        <v>0.08891537544696067</v>
      </c>
      <c r="J8" s="37">
        <v>602</v>
      </c>
      <c r="K8" s="35">
        <f>J8/J10</f>
        <v>0.0691556576680069</v>
      </c>
      <c r="L8" s="37">
        <v>521</v>
      </c>
      <c r="M8" s="35">
        <f>L8/L10</f>
        <v>0.0780407429598562</v>
      </c>
      <c r="N8" s="37">
        <v>530</v>
      </c>
      <c r="O8" s="35">
        <f>N8/N10</f>
        <v>0.08122605363984674</v>
      </c>
      <c r="P8" s="37">
        <v>236</v>
      </c>
      <c r="Q8" s="35">
        <f>P8/P10</f>
        <v>0.08084960602946215</v>
      </c>
      <c r="R8" s="37">
        <v>17</v>
      </c>
      <c r="S8" s="21">
        <f>R8/R10</f>
        <v>0.06415094339622641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9211</v>
      </c>
      <c r="C9" s="35">
        <f>B9/B10</f>
        <v>0.29562231208678347</v>
      </c>
      <c r="D9" s="36">
        <v>1</v>
      </c>
      <c r="E9" s="35">
        <f>D9/D10</f>
        <v>0.008264462809917356</v>
      </c>
      <c r="F9" s="38">
        <f>93+205</f>
        <v>298</v>
      </c>
      <c r="G9" s="35">
        <f>F9/F10</f>
        <v>0.17009132420091325</v>
      </c>
      <c r="H9" s="38">
        <f>385+1483</f>
        <v>1868</v>
      </c>
      <c r="I9" s="35">
        <f>H9/H10</f>
        <v>0.44529201430274135</v>
      </c>
      <c r="J9" s="38">
        <f>744+3007</f>
        <v>3751</v>
      </c>
      <c r="K9" s="35">
        <f>J9/J10</f>
        <v>0.4309017805858702</v>
      </c>
      <c r="L9" s="38">
        <f>671+958</f>
        <v>1629</v>
      </c>
      <c r="M9" s="35">
        <f>L9/L10</f>
        <v>0.24400838825644097</v>
      </c>
      <c r="N9" s="38">
        <f>471+638</f>
        <v>1109</v>
      </c>
      <c r="O9" s="35">
        <f>N9/N10</f>
        <v>0.1699616858237548</v>
      </c>
      <c r="P9" s="38">
        <f>193+319</f>
        <v>512</v>
      </c>
      <c r="Q9" s="35">
        <f>P9/P10</f>
        <v>0.17540253511476533</v>
      </c>
      <c r="R9" s="38">
        <f>15+28</f>
        <v>43</v>
      </c>
      <c r="S9" s="21">
        <f>R9/R10</f>
        <v>0.16226415094339622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31158</v>
      </c>
      <c r="C10" s="32">
        <f>B10/B10</f>
        <v>1</v>
      </c>
      <c r="D10" s="33">
        <f>SUM(D5:D9)</f>
        <v>121</v>
      </c>
      <c r="E10" s="32">
        <f>D10/D10</f>
        <v>1</v>
      </c>
      <c r="F10" s="33">
        <f>SUM(F5:F9)</f>
        <v>1752</v>
      </c>
      <c r="G10" s="32">
        <f>F10/F10</f>
        <v>1</v>
      </c>
      <c r="H10" s="33">
        <f>SUM(H5:H9)</f>
        <v>4195</v>
      </c>
      <c r="I10" s="32">
        <f>H10/H10</f>
        <v>1</v>
      </c>
      <c r="J10" s="33">
        <f>SUM(J5:J9)</f>
        <v>8705</v>
      </c>
      <c r="K10" s="32">
        <f>J10/J10</f>
        <v>1</v>
      </c>
      <c r="L10" s="33">
        <f>SUM(L5:L9)</f>
        <v>6676</v>
      </c>
      <c r="M10" s="32">
        <f>L10/L10</f>
        <v>1</v>
      </c>
      <c r="N10" s="33">
        <f>SUM(N5:N9)</f>
        <v>6525</v>
      </c>
      <c r="O10" s="32">
        <f>N10/N10</f>
        <v>1</v>
      </c>
      <c r="P10" s="33">
        <f>SUM(P5:P9)</f>
        <v>2919</v>
      </c>
      <c r="Q10" s="32">
        <f>P10/P10</f>
        <v>1</v>
      </c>
      <c r="R10" s="33">
        <f>SUM(R5:R9)</f>
        <v>265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2020-06-03T08:19:23Z</cp:lastPrinted>
  <dcterms:created xsi:type="dcterms:W3CDTF">2003-11-05T09:55:20Z</dcterms:created>
  <dcterms:modified xsi:type="dcterms:W3CDTF">2020-07-02T08:15:13Z</dcterms:modified>
  <cp:category/>
  <cp:version/>
  <cp:contentType/>
  <cp:contentStatus/>
</cp:coreProperties>
</file>